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BPAiWS\Wydział Produktów i Procedur\Umowa ramowa\00 umowa ramowa 2024\decyzja czł zarz\decyzja czł zarz\"/>
    </mc:Choice>
  </mc:AlternateContent>
  <xr:revisionPtr revIDLastSave="0" documentId="13_ncr:1_{ED629312-5BFE-4BAF-907F-A211F2B8B262}" xr6:coauthVersionLast="47" xr6:coauthVersionMax="47" xr10:uidLastSave="{00000000-0000-0000-0000-000000000000}"/>
  <bookViews>
    <workbookView xWindow="-110" yWindow="-110" windowWidth="19420" windowHeight="10300" xr2:uid="{59025FC1-26C5-466E-98D0-7E3D598B9269}"/>
  </bookViews>
  <sheets>
    <sheet name="Arkusz1" sheetId="1" r:id="rId1"/>
    <sheet name="Arkusz2" sheetId="2" r:id="rId2"/>
  </sheets>
  <definedNames>
    <definedName name="_xlnm.Print_Area" localSheetId="0">Arkusz1!$A$1:$K$25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2" i="2"/>
</calcChain>
</file>

<file path=xl/sharedStrings.xml><?xml version="1.0" encoding="utf-8"?>
<sst xmlns="http://schemas.openxmlformats.org/spreadsheetml/2006/main" count="203" uniqueCount="101">
  <si>
    <t>PLD</t>
  </si>
  <si>
    <t>PLD-KFG</t>
  </si>
  <si>
    <t>PLG-FG POIR</t>
  </si>
  <si>
    <t>PLG-COSME</t>
  </si>
  <si>
    <t>PLG-FGR</t>
  </si>
  <si>
    <t>PLG-FGP</t>
  </si>
  <si>
    <t>PLG-FGK</t>
  </si>
  <si>
    <t>PLG-FG FENG</t>
  </si>
  <si>
    <t>PLG-FGR PLUS</t>
  </si>
  <si>
    <t>PLG-InvestEU</t>
  </si>
  <si>
    <t>Kredytobiorca</t>
  </si>
  <si>
    <t>Maksymalny wskaźnik procentowy gwarancji</t>
  </si>
  <si>
    <t>Maksymalny okres ważności gwarancji</t>
  </si>
  <si>
    <t>Maksymalna kwota gwarancji</t>
  </si>
  <si>
    <t>kredyt inwestycyjny</t>
  </si>
  <si>
    <t>kredyt obrotowy</t>
  </si>
  <si>
    <t>Maksymalna kwota kredytu</t>
  </si>
  <si>
    <t>Maksymalny okres kredytu</t>
  </si>
  <si>
    <t>Minimalny okres kredytu</t>
  </si>
  <si>
    <t>Dopłata do oprocentowania</t>
  </si>
  <si>
    <t>Dopłata do kapitału</t>
  </si>
  <si>
    <t>Maksymalny okres ważności gwarancji
(zmiana warunków spłaty § 11 ust. 8 i 9 OW)</t>
  </si>
  <si>
    <t>Tabelaryczne zestawienie parametrów poszczególnych portfelowych linii gwarancyjnych</t>
  </si>
  <si>
    <t>Gwarancja/                                                    Parametr</t>
  </si>
  <si>
    <t>MŚP</t>
  </si>
  <si>
    <t>średni i duży</t>
  </si>
  <si>
    <t>de minimis</t>
  </si>
  <si>
    <t>60 m-cy</t>
  </si>
  <si>
    <t>120 m-cy</t>
  </si>
  <si>
    <t>219 m-cy</t>
  </si>
  <si>
    <t>147 m-cy</t>
  </si>
  <si>
    <t>27 m-cy</t>
  </si>
  <si>
    <t>99 m-cy</t>
  </si>
  <si>
    <t>publiczna</t>
  </si>
  <si>
    <t>24 m-ce</t>
  </si>
  <si>
    <t>72 m-ce</t>
  </si>
  <si>
    <t>39 m-cy</t>
  </si>
  <si>
    <t>0,40% - 0,80% - średni;                     0,80% - 1,60% - duży</t>
  </si>
  <si>
    <t>0,25% - 1,00% - średni;                     0,50% - 2,00% - duży</t>
  </si>
  <si>
    <t>123 m-ce</t>
  </si>
  <si>
    <t>51 m-cy</t>
  </si>
  <si>
    <t>MŚP - instrument MŚP
mikro - instrument mikrofinansowy</t>
  </si>
  <si>
    <t>12 m-cy instrument MŚP
3 m-ce instrument mikrofinansowy</t>
  </si>
  <si>
    <t>Waluta kredytu</t>
  </si>
  <si>
    <t>PLN</t>
  </si>
  <si>
    <t>8 633 000 PLN instrument MŚP
215 825 PLN instrument mikrofinansowy</t>
  </si>
  <si>
    <t>32 373 750 PLN</t>
  </si>
  <si>
    <t>0,3% instrument MŚP
0% instrument mikrofinansowy</t>
  </si>
  <si>
    <t>poręczenie osoby trzeciej lub pełnomocnictwo do rachunku lub weksel</t>
  </si>
  <si>
    <t>Rodzaj pomocy</t>
  </si>
  <si>
    <t>NIE</t>
  </si>
  <si>
    <t>Opłata prowizyjna (od kwoty gwarancji p.a.)</t>
  </si>
  <si>
    <t>PLN/waluta obca</t>
  </si>
  <si>
    <t>3 500 000 PLN</t>
  </si>
  <si>
    <t>5 000 000 PLN</t>
  </si>
  <si>
    <t>200 000 000 PLN</t>
  </si>
  <si>
    <t>MŚP, small mid cap, mid cap</t>
  </si>
  <si>
    <t>2 500 000 EUR regionalna pomoc inwestycyjna
2 250 000 EUR pomoc de minimis</t>
  </si>
  <si>
    <t>2 500 000 EUR</t>
  </si>
  <si>
    <t>63 m-ce</t>
  </si>
  <si>
    <t>240 m-cy regionalna pomoc inwestycyjna
120 m-cy pomoc de minimis</t>
  </si>
  <si>
    <t>240 m-cy</t>
  </si>
  <si>
    <t>240 m-cy obrotowy niednawialny
63 m-ce obrotowy odnawialny</t>
  </si>
  <si>
    <t>regionalna pomoc inwestycyjna,
pomoc de minimis</t>
  </si>
  <si>
    <t>TAK</t>
  </si>
  <si>
    <t>5 mln PLN, lub 9 mln PLN dla gospodarstwa rolnego produkującego trzodę chlewną, lub 10 mln PLN dla dużych przedsiębiorców</t>
  </si>
  <si>
    <t>183 miesiące albo,  w przypadku gwarancji stanowiącej pomoc de minimis, 120 miesięcy</t>
  </si>
  <si>
    <t>39 - odnawialny
51 - nieodnawialny</t>
  </si>
  <si>
    <t>51 miesięcy</t>
  </si>
  <si>
    <t>publiczna/de minimis</t>
  </si>
  <si>
    <t>MŚP (rolnik i przetwórca)</t>
  </si>
  <si>
    <t>MŚP (rolnik i przetwórca) i duży przedsiębiorca</t>
  </si>
  <si>
    <t>limit 200000 EUR dla kredytów obrotowych COVID19</t>
  </si>
  <si>
    <t>TAK, NIE - dla dużych przedsiębiorców</t>
  </si>
  <si>
    <t xml:space="preserve">5 mln PLN (rolnik), lub 10 mln PLN (przetwórca) </t>
  </si>
  <si>
    <t>Maksymalna kwota kredytu obrotowego nie wyższa niż 20% kwoty kredytu inwestycyjnego</t>
  </si>
  <si>
    <t>Suma kredytów obrotowych dla jednego kredytobiorcy nie wyższa niż 20% kwoty kredytu inwestycyjnego finansującego inwestycję</t>
  </si>
  <si>
    <t>EDB max. 200 000 EUR dla wszytkich kredytów obrotowych w okresie 3 lat obrotowych</t>
  </si>
  <si>
    <t>udzielane do 01.05.2024 r.</t>
  </si>
  <si>
    <t>stała wartość 80%</t>
  </si>
  <si>
    <t xml:space="preserve">6 906 400 PLN instrument MŚP
172 660 instrument mikrofinansowy
</t>
  </si>
  <si>
    <t>25 899 000 PLN</t>
  </si>
  <si>
    <t>Maksymalna suma kwot kredytów na Kredytobiorcę w programie</t>
  </si>
  <si>
    <t>Maksymalna suma kwot gwarancji na Kredytobiorcę w programie</t>
  </si>
  <si>
    <t>Ograniczenia w zabezpieczeniu kredytu</t>
  </si>
  <si>
    <t>250 000 000 PLN</t>
  </si>
  <si>
    <t>600 000 PLN</t>
  </si>
  <si>
    <t>12 m-cy</t>
  </si>
  <si>
    <t>łączny okres kredytu nie dłuższy niż 9 lat, w przypadku odnawiania kredytu obrotowego objętego gwarancją na kolejny okres</t>
  </si>
  <si>
    <t>480 000 PLN</t>
  </si>
  <si>
    <t>108 m-cy - odnawialny
219 m-cy - nieodnawialny i odnawialny, gdy tylko spłata</t>
  </si>
  <si>
    <t>219 - m-cy</t>
  </si>
  <si>
    <t>gwarancja obejmyje tylko kredyt obrotowy</t>
  </si>
  <si>
    <t>NIE; EDB max. 300 000 EUR w okresie 3 lat</t>
  </si>
  <si>
    <t>NIE; EDB max. 300 000 EUR w okresie 3 lat ( dla gwarancji w formule pomocy de mnimis)</t>
  </si>
  <si>
    <t>gwarancja obejmuje tylko kredyt obrotowy</t>
  </si>
  <si>
    <t>51 m-cy odnawialny
123 m-ce nieodnawialny</t>
  </si>
  <si>
    <t xml:space="preserve">27 m-cy
39 m-cy dla kredytu udzielonego od 6.04.2020 r. do 31.12.2021 r. </t>
  </si>
  <si>
    <t xml:space="preserve">1%
0,7% dla kredytu obrotowego udzielonego od 6.04.2020 r. do 31.12.2021 r. </t>
  </si>
  <si>
    <t>łączny okres kredytu nie dłuższy niż 48 m-cy w przypadku
odnawiania kredytu obrotowego objętego gwarancją na kolejny okres</t>
  </si>
  <si>
    <r>
      <rPr>
        <u/>
        <sz val="10"/>
        <color theme="1"/>
        <rFont val="Calibri"/>
        <family val="2"/>
        <charset val="238"/>
      </rPr>
      <t>Załącznik nr 20</t>
    </r>
    <r>
      <rPr>
        <sz val="10"/>
        <color theme="1"/>
        <rFont val="Calibri"/>
        <family val="2"/>
        <charset val="238"/>
      </rPr>
      <t xml:space="preserve">
do umowy portfelowych linii gwarancyjnych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</si>
</sst>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u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name val="Aptos Narrow"/>
      <family val="2"/>
      <charset val="238"/>
      <scheme val="minor"/>
    </font>
    <font>
      <sz val="10"/>
      <name val="Calibri"/>
      <family val="2"/>
      <charset val="238"/>
    </font>
    <font>
      <sz val="10"/>
      <color theme="4" tint="0.3999755851924192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0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80635-0CA9-49BC-883E-57E98A639AF5}">
  <dimension ref="A1:L25"/>
  <sheetViews>
    <sheetView tabSelected="1" view="pageBreakPreview" zoomScale="60" zoomScaleNormal="90" workbookViewId="0">
      <pane ySplit="5" topLeftCell="A6" activePane="bottomLeft" state="frozen"/>
      <selection pane="bottomLeft" activeCell="A3" sqref="A3:K3"/>
    </sheetView>
  </sheetViews>
  <sheetFormatPr defaultRowHeight="14.5" x14ac:dyDescent="0.35"/>
  <cols>
    <col min="1" max="1" width="38" style="1" customWidth="1"/>
    <col min="2" max="4" width="13" style="18" customWidth="1"/>
    <col min="5" max="5" width="14.26953125" style="18" customWidth="1"/>
    <col min="6" max="6" width="15.7265625" style="18" customWidth="1"/>
    <col min="7" max="7" width="24" style="18" customWidth="1"/>
    <col min="8" max="8" width="18.7265625" style="18" customWidth="1"/>
    <col min="9" max="9" width="20.81640625" style="18" customWidth="1"/>
    <col min="10" max="10" width="18.81640625" style="18" customWidth="1"/>
    <col min="11" max="11" width="16.453125" style="18" customWidth="1"/>
    <col min="12" max="12" width="13" style="1" customWidth="1"/>
  </cols>
  <sheetData>
    <row r="1" spans="1:12" ht="37" customHeight="1" x14ac:dyDescent="0.35">
      <c r="A1" s="24" t="s">
        <v>100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2"/>
    </row>
    <row r="3" spans="1:12" x14ac:dyDescent="0.35">
      <c r="A3" s="25" t="s">
        <v>22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3"/>
    </row>
    <row r="5" spans="1:12" ht="29" x14ac:dyDescent="0.35">
      <c r="A5" s="2" t="s">
        <v>23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5</v>
      </c>
      <c r="G5" s="3" t="s">
        <v>6</v>
      </c>
      <c r="H5" s="3" t="s">
        <v>7</v>
      </c>
      <c r="I5" s="3" t="s">
        <v>4</v>
      </c>
      <c r="J5" s="3" t="s">
        <v>8</v>
      </c>
      <c r="K5" s="3" t="s">
        <v>9</v>
      </c>
      <c r="L5"/>
    </row>
    <row r="6" spans="1:12" s="7" customFormat="1" ht="52" x14ac:dyDescent="0.35">
      <c r="A6" s="4" t="s">
        <v>10</v>
      </c>
      <c r="B6" s="5" t="s">
        <v>24</v>
      </c>
      <c r="C6" s="5" t="s">
        <v>24</v>
      </c>
      <c r="D6" s="5" t="s">
        <v>24</v>
      </c>
      <c r="E6" s="5" t="s">
        <v>24</v>
      </c>
      <c r="F6" s="5" t="s">
        <v>25</v>
      </c>
      <c r="G6" s="5" t="s">
        <v>25</v>
      </c>
      <c r="H6" s="6" t="s">
        <v>56</v>
      </c>
      <c r="I6" s="6" t="s">
        <v>70</v>
      </c>
      <c r="J6" s="6" t="s">
        <v>71</v>
      </c>
      <c r="K6" s="6" t="s">
        <v>41</v>
      </c>
    </row>
    <row r="7" spans="1:12" s="7" customFormat="1" x14ac:dyDescent="0.35">
      <c r="A7" s="4" t="s">
        <v>43</v>
      </c>
      <c r="B7" s="5" t="s">
        <v>52</v>
      </c>
      <c r="C7" s="5" t="s">
        <v>52</v>
      </c>
      <c r="D7" s="5" t="s">
        <v>44</v>
      </c>
      <c r="E7" s="5" t="s">
        <v>44</v>
      </c>
      <c r="F7" s="5" t="s">
        <v>52</v>
      </c>
      <c r="G7" s="5" t="s">
        <v>52</v>
      </c>
      <c r="H7" s="5" t="s">
        <v>44</v>
      </c>
      <c r="I7" s="5" t="s">
        <v>44</v>
      </c>
      <c r="J7" s="5" t="s">
        <v>44</v>
      </c>
      <c r="K7" s="6" t="s">
        <v>44</v>
      </c>
    </row>
    <row r="8" spans="1:12" s="7" customFormat="1" ht="78.75" customHeight="1" x14ac:dyDescent="0.35">
      <c r="A8" s="4" t="s">
        <v>16</v>
      </c>
      <c r="B8" s="8" t="s">
        <v>50</v>
      </c>
      <c r="C8" s="5" t="s">
        <v>50</v>
      </c>
      <c r="D8" s="5" t="s">
        <v>50</v>
      </c>
      <c r="E8" s="5" t="s">
        <v>86</v>
      </c>
      <c r="F8" s="8" t="s">
        <v>85</v>
      </c>
      <c r="G8" s="8" t="s">
        <v>85</v>
      </c>
      <c r="H8" s="5" t="s">
        <v>50</v>
      </c>
      <c r="I8" s="6" t="s">
        <v>72</v>
      </c>
      <c r="J8" s="6" t="s">
        <v>75</v>
      </c>
      <c r="K8" s="6" t="s">
        <v>45</v>
      </c>
    </row>
    <row r="9" spans="1:12" s="7" customFormat="1" ht="123" customHeight="1" x14ac:dyDescent="0.35">
      <c r="A9" s="9" t="s">
        <v>82</v>
      </c>
      <c r="B9" s="8" t="s">
        <v>50</v>
      </c>
      <c r="C9" s="5" t="s">
        <v>50</v>
      </c>
      <c r="D9" s="5" t="s">
        <v>50</v>
      </c>
      <c r="E9" s="5" t="s">
        <v>50</v>
      </c>
      <c r="F9" s="8" t="s">
        <v>85</v>
      </c>
      <c r="G9" s="8" t="s">
        <v>85</v>
      </c>
      <c r="H9" s="5" t="s">
        <v>50</v>
      </c>
      <c r="I9" s="6" t="s">
        <v>72</v>
      </c>
      <c r="J9" s="6" t="s">
        <v>76</v>
      </c>
      <c r="K9" s="6" t="s">
        <v>46</v>
      </c>
    </row>
    <row r="10" spans="1:12" s="7" customFormat="1" ht="130" x14ac:dyDescent="0.35">
      <c r="A10" s="4" t="s">
        <v>17</v>
      </c>
      <c r="B10" s="8" t="s">
        <v>50</v>
      </c>
      <c r="C10" s="5" t="s">
        <v>50</v>
      </c>
      <c r="D10" s="5" t="s">
        <v>50</v>
      </c>
      <c r="E10" s="6" t="s">
        <v>88</v>
      </c>
      <c r="F10" s="5" t="s">
        <v>34</v>
      </c>
      <c r="G10" s="5" t="s">
        <v>50</v>
      </c>
      <c r="H10" s="5" t="s">
        <v>50</v>
      </c>
      <c r="I10" s="5" t="s">
        <v>50</v>
      </c>
      <c r="J10" s="5" t="s">
        <v>50</v>
      </c>
      <c r="K10" s="6" t="s">
        <v>99</v>
      </c>
    </row>
    <row r="11" spans="1:12" s="7" customFormat="1" ht="52" x14ac:dyDescent="0.35">
      <c r="A11" s="4" t="s">
        <v>18</v>
      </c>
      <c r="B11" s="8" t="s">
        <v>50</v>
      </c>
      <c r="C11" s="5" t="s">
        <v>50</v>
      </c>
      <c r="D11" s="5" t="s">
        <v>50</v>
      </c>
      <c r="E11" s="5" t="s">
        <v>87</v>
      </c>
      <c r="F11" s="5" t="s">
        <v>50</v>
      </c>
      <c r="G11" s="5" t="s">
        <v>50</v>
      </c>
      <c r="H11" s="5" t="s">
        <v>50</v>
      </c>
      <c r="I11" s="5" t="s">
        <v>50</v>
      </c>
      <c r="J11" s="5" t="s">
        <v>50</v>
      </c>
      <c r="K11" s="6" t="s">
        <v>42</v>
      </c>
    </row>
    <row r="12" spans="1:12" s="7" customFormat="1" ht="45.75" customHeight="1" x14ac:dyDescent="0.35">
      <c r="A12" s="10" t="s">
        <v>11</v>
      </c>
      <c r="B12" s="11">
        <v>0.6</v>
      </c>
      <c r="C12" s="11">
        <v>0.6</v>
      </c>
      <c r="D12" s="11">
        <v>0.8</v>
      </c>
      <c r="E12" s="5" t="s">
        <v>79</v>
      </c>
      <c r="F12" s="11">
        <v>0.8</v>
      </c>
      <c r="G12" s="11">
        <v>0.8</v>
      </c>
      <c r="H12" s="11">
        <v>0.8</v>
      </c>
      <c r="I12" s="11">
        <v>0.8</v>
      </c>
      <c r="J12" s="11">
        <v>0.8</v>
      </c>
      <c r="K12" s="5" t="s">
        <v>79</v>
      </c>
    </row>
    <row r="13" spans="1:12" s="7" customFormat="1" ht="111" customHeight="1" x14ac:dyDescent="0.35">
      <c r="A13" s="4" t="s">
        <v>13</v>
      </c>
      <c r="B13" s="8" t="s">
        <v>53</v>
      </c>
      <c r="C13" s="8" t="s">
        <v>54</v>
      </c>
      <c r="D13" s="6" t="s">
        <v>57</v>
      </c>
      <c r="E13" s="5" t="s">
        <v>89</v>
      </c>
      <c r="F13" s="8" t="s">
        <v>55</v>
      </c>
      <c r="G13" s="8" t="s">
        <v>55</v>
      </c>
      <c r="H13" s="6" t="s">
        <v>57</v>
      </c>
      <c r="I13" s="6" t="s">
        <v>74</v>
      </c>
      <c r="J13" s="6" t="s">
        <v>65</v>
      </c>
      <c r="K13" s="6" t="s">
        <v>80</v>
      </c>
    </row>
    <row r="14" spans="1:12" s="7" customFormat="1" ht="83.25" customHeight="1" x14ac:dyDescent="0.35">
      <c r="A14" s="9" t="s">
        <v>83</v>
      </c>
      <c r="B14" s="6" t="s">
        <v>93</v>
      </c>
      <c r="C14" s="6" t="s">
        <v>93</v>
      </c>
      <c r="D14" s="5" t="s">
        <v>58</v>
      </c>
      <c r="E14" s="5" t="s">
        <v>50</v>
      </c>
      <c r="F14" s="8" t="s">
        <v>55</v>
      </c>
      <c r="G14" s="8" t="s">
        <v>55</v>
      </c>
      <c r="H14" s="5" t="s">
        <v>58</v>
      </c>
      <c r="I14" s="6" t="s">
        <v>94</v>
      </c>
      <c r="J14" s="6" t="s">
        <v>77</v>
      </c>
      <c r="K14" s="6" t="s">
        <v>81</v>
      </c>
    </row>
    <row r="15" spans="1:12" s="7" customFormat="1" x14ac:dyDescent="0.35">
      <c r="A15" s="20" t="s">
        <v>12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2" s="7" customFormat="1" ht="91" x14ac:dyDescent="0.35">
      <c r="A16" s="4" t="s">
        <v>14</v>
      </c>
      <c r="B16" s="5" t="s">
        <v>32</v>
      </c>
      <c r="C16" s="5" t="s">
        <v>28</v>
      </c>
      <c r="D16" s="6" t="s">
        <v>60</v>
      </c>
      <c r="E16" s="5" t="s">
        <v>32</v>
      </c>
      <c r="F16" s="6" t="s">
        <v>95</v>
      </c>
      <c r="G16" s="5" t="s">
        <v>35</v>
      </c>
      <c r="H16" s="6" t="s">
        <v>60</v>
      </c>
      <c r="I16" s="6" t="s">
        <v>78</v>
      </c>
      <c r="J16" s="6" t="s">
        <v>66</v>
      </c>
      <c r="K16" s="5" t="s">
        <v>39</v>
      </c>
    </row>
    <row r="17" spans="1:11" s="7" customFormat="1" ht="78" x14ac:dyDescent="0.35">
      <c r="A17" s="4" t="s">
        <v>15</v>
      </c>
      <c r="B17" s="5" t="s">
        <v>31</v>
      </c>
      <c r="C17" s="5" t="s">
        <v>27</v>
      </c>
      <c r="D17" s="5" t="s">
        <v>36</v>
      </c>
      <c r="E17" s="6" t="s">
        <v>97</v>
      </c>
      <c r="F17" s="5" t="s">
        <v>31</v>
      </c>
      <c r="G17" s="5" t="s">
        <v>36</v>
      </c>
      <c r="H17" s="5" t="s">
        <v>59</v>
      </c>
      <c r="I17" s="6" t="s">
        <v>67</v>
      </c>
      <c r="J17" s="6" t="s">
        <v>68</v>
      </c>
      <c r="K17" s="5" t="s">
        <v>40</v>
      </c>
    </row>
    <row r="18" spans="1:11" s="7" customFormat="1" ht="33" customHeight="1" x14ac:dyDescent="0.35">
      <c r="A18" s="21" t="s">
        <v>21</v>
      </c>
      <c r="B18" s="12"/>
      <c r="C18" s="12"/>
      <c r="D18" s="12"/>
      <c r="E18" s="12"/>
      <c r="F18" s="19"/>
      <c r="G18" s="12"/>
      <c r="H18" s="12"/>
      <c r="I18" s="12"/>
      <c r="J18" s="12"/>
      <c r="K18" s="12"/>
    </row>
    <row r="19" spans="1:11" s="7" customFormat="1" ht="52" customHeight="1" x14ac:dyDescent="0.35">
      <c r="A19" s="4" t="s">
        <v>14</v>
      </c>
      <c r="B19" s="5" t="s">
        <v>29</v>
      </c>
      <c r="C19" s="5" t="s">
        <v>29</v>
      </c>
      <c r="D19" s="5" t="s">
        <v>61</v>
      </c>
      <c r="E19" s="5" t="s">
        <v>91</v>
      </c>
      <c r="F19" s="6" t="s">
        <v>92</v>
      </c>
      <c r="G19" s="5" t="s">
        <v>35</v>
      </c>
      <c r="H19" s="5" t="s">
        <v>61</v>
      </c>
      <c r="I19" s="5" t="s">
        <v>29</v>
      </c>
      <c r="J19" s="5" t="s">
        <v>29</v>
      </c>
      <c r="K19" s="5" t="s">
        <v>39</v>
      </c>
    </row>
    <row r="20" spans="1:11" s="7" customFormat="1" ht="78" x14ac:dyDescent="0.35">
      <c r="A20" s="4" t="s">
        <v>15</v>
      </c>
      <c r="B20" s="5" t="s">
        <v>30</v>
      </c>
      <c r="C20" s="5" t="s">
        <v>30</v>
      </c>
      <c r="D20" s="5" t="s">
        <v>61</v>
      </c>
      <c r="E20" s="6" t="s">
        <v>90</v>
      </c>
      <c r="F20" s="5" t="s">
        <v>35</v>
      </c>
      <c r="G20" s="5" t="s">
        <v>35</v>
      </c>
      <c r="H20" s="6" t="s">
        <v>62</v>
      </c>
      <c r="I20" s="5" t="s">
        <v>30</v>
      </c>
      <c r="J20" s="5" t="s">
        <v>30</v>
      </c>
      <c r="K20" s="6" t="s">
        <v>96</v>
      </c>
    </row>
    <row r="21" spans="1:11" s="7" customFormat="1" ht="65" x14ac:dyDescent="0.35">
      <c r="A21" s="4" t="s">
        <v>49</v>
      </c>
      <c r="B21" s="5" t="s">
        <v>26</v>
      </c>
      <c r="C21" s="5" t="s">
        <v>26</v>
      </c>
      <c r="D21" s="6" t="s">
        <v>63</v>
      </c>
      <c r="E21" s="5" t="s">
        <v>50</v>
      </c>
      <c r="F21" s="5" t="s">
        <v>33</v>
      </c>
      <c r="G21" s="5" t="s">
        <v>33</v>
      </c>
      <c r="H21" s="6" t="s">
        <v>63</v>
      </c>
      <c r="I21" s="6" t="s">
        <v>69</v>
      </c>
      <c r="J21" s="5" t="s">
        <v>69</v>
      </c>
      <c r="K21" s="5" t="s">
        <v>33</v>
      </c>
    </row>
    <row r="22" spans="1:11" s="7" customFormat="1" ht="78" x14ac:dyDescent="0.35">
      <c r="A22" s="13" t="s">
        <v>51</v>
      </c>
      <c r="B22" s="14">
        <v>5.0000000000000001E-3</v>
      </c>
      <c r="C22" s="14">
        <v>5.0000000000000001E-3</v>
      </c>
      <c r="D22" s="5" t="s">
        <v>50</v>
      </c>
      <c r="E22" s="6" t="s">
        <v>98</v>
      </c>
      <c r="F22" s="6" t="s">
        <v>37</v>
      </c>
      <c r="G22" s="6" t="s">
        <v>38</v>
      </c>
      <c r="H22" s="5" t="s">
        <v>50</v>
      </c>
      <c r="I22" s="5" t="s">
        <v>50</v>
      </c>
      <c r="J22" s="5" t="s">
        <v>50</v>
      </c>
      <c r="K22" s="6" t="s">
        <v>47</v>
      </c>
    </row>
    <row r="23" spans="1:11" s="7" customFormat="1" ht="26" x14ac:dyDescent="0.35">
      <c r="A23" s="4" t="s">
        <v>19</v>
      </c>
      <c r="B23" s="5" t="s">
        <v>50</v>
      </c>
      <c r="C23" s="5" t="s">
        <v>50</v>
      </c>
      <c r="D23" s="5" t="s">
        <v>64</v>
      </c>
      <c r="E23" s="5" t="s">
        <v>50</v>
      </c>
      <c r="F23" s="5" t="s">
        <v>50</v>
      </c>
      <c r="G23" s="5" t="s">
        <v>50</v>
      </c>
      <c r="H23" s="5" t="s">
        <v>64</v>
      </c>
      <c r="I23" s="5" t="s">
        <v>64</v>
      </c>
      <c r="J23" s="6" t="s">
        <v>73</v>
      </c>
      <c r="K23" s="5" t="s">
        <v>50</v>
      </c>
    </row>
    <row r="24" spans="1:11" s="7" customFormat="1" x14ac:dyDescent="0.35">
      <c r="A24" s="4" t="s">
        <v>20</v>
      </c>
      <c r="B24" s="5" t="s">
        <v>50</v>
      </c>
      <c r="C24" s="5" t="s">
        <v>50</v>
      </c>
      <c r="D24" s="5" t="s">
        <v>50</v>
      </c>
      <c r="E24" s="5" t="s">
        <v>50</v>
      </c>
      <c r="F24" s="5" t="s">
        <v>50</v>
      </c>
      <c r="G24" s="5" t="s">
        <v>50</v>
      </c>
      <c r="H24" s="5" t="s">
        <v>64</v>
      </c>
      <c r="I24" s="5" t="s">
        <v>50</v>
      </c>
      <c r="J24" s="5" t="s">
        <v>50</v>
      </c>
      <c r="K24" s="5" t="s">
        <v>50</v>
      </c>
    </row>
    <row r="25" spans="1:11" s="7" customFormat="1" ht="65" x14ac:dyDescent="0.35">
      <c r="A25" s="15" t="s">
        <v>84</v>
      </c>
      <c r="B25" s="16" t="s">
        <v>50</v>
      </c>
      <c r="C25" s="16" t="s">
        <v>50</v>
      </c>
      <c r="D25" s="17" t="s">
        <v>50</v>
      </c>
      <c r="E25" s="6" t="s">
        <v>48</v>
      </c>
      <c r="F25" s="17" t="s">
        <v>50</v>
      </c>
      <c r="G25" s="17" t="s">
        <v>50</v>
      </c>
      <c r="H25" s="17" t="s">
        <v>50</v>
      </c>
      <c r="I25" s="6" t="s">
        <v>50</v>
      </c>
      <c r="J25" s="6" t="s">
        <v>50</v>
      </c>
      <c r="K25" s="6" t="s">
        <v>48</v>
      </c>
    </row>
  </sheetData>
  <mergeCells count="2">
    <mergeCell ref="A1:K1"/>
    <mergeCell ref="A3:K3"/>
  </mergeCells>
  <phoneticPr fontId="6" type="noConversion"/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FE762-5390-4076-862B-AEBDF830D37F}">
  <dimension ref="A1:A3"/>
  <sheetViews>
    <sheetView workbookViewId="0">
      <selection activeCell="A4" sqref="A4"/>
    </sheetView>
  </sheetViews>
  <sheetFormatPr defaultRowHeight="14.5" x14ac:dyDescent="0.35"/>
  <sheetData>
    <row r="1" spans="1:1" x14ac:dyDescent="0.35">
      <c r="A1">
        <v>0</v>
      </c>
    </row>
    <row r="2" spans="1:1" x14ac:dyDescent="0.35">
      <c r="A2">
        <f>600000*80%</f>
        <v>480000</v>
      </c>
    </row>
    <row r="3" spans="1:1" x14ac:dyDescent="0.35">
      <c r="A3">
        <f>9*12</f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Kaczmarczyk, Katarzyna</dc:creator>
  <cp:lastModifiedBy>Kaczmarczyk, Katarzyna</cp:lastModifiedBy>
  <dcterms:created xsi:type="dcterms:W3CDTF">2024-11-20T07:46:30Z</dcterms:created>
  <dcterms:modified xsi:type="dcterms:W3CDTF">2025-04-22T08:10:08Z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a0fa98-7deb-4b97-a58b-3087d9cf6647_Enabled">
    <vt:lpwstr>true</vt:lpwstr>
  </property>
  <property fmtid="{D5CDD505-2E9C-101B-9397-08002B2CF9AE}" pid="3" name="MSIP_Label_52a0fa98-7deb-4b97-a58b-3087d9cf6647_SetDate">
    <vt:lpwstr>2024-11-20T07:47:48Z</vt:lpwstr>
  </property>
  <property fmtid="{D5CDD505-2E9C-101B-9397-08002B2CF9AE}" pid="4" name="MSIP_Label_52a0fa98-7deb-4b97-a58b-3087d9cf6647_Method">
    <vt:lpwstr>Privileged</vt:lpwstr>
  </property>
  <property fmtid="{D5CDD505-2E9C-101B-9397-08002B2CF9AE}" pid="5" name="MSIP_Label_52a0fa98-7deb-4b97-a58b-3087d9cf6647_Name">
    <vt:lpwstr>52a0fa98-7deb-4b97-a58b-3087d9cf6647</vt:lpwstr>
  </property>
  <property fmtid="{D5CDD505-2E9C-101B-9397-08002B2CF9AE}" pid="6" name="MSIP_Label_52a0fa98-7deb-4b97-a58b-3087d9cf6647_SiteId">
    <vt:lpwstr>29bb5b9c-200a-4906-89ef-c651c86ab301</vt:lpwstr>
  </property>
  <property fmtid="{D5CDD505-2E9C-101B-9397-08002B2CF9AE}" pid="7" name="MSIP_Label_52a0fa98-7deb-4b97-a58b-3087d9cf6647_ActionId">
    <vt:lpwstr>368dc5b5-b9e2-4cc6-a058-a337a270b969</vt:lpwstr>
  </property>
  <property fmtid="{D5CDD505-2E9C-101B-9397-08002B2CF9AE}" pid="8" name="MSIP_Label_52a0fa98-7deb-4b97-a58b-3087d9cf6647_ContentBits">
    <vt:lpwstr>0</vt:lpwstr>
  </property>
</Properties>
</file>